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<sst xmlns="http://schemas.openxmlformats.org/spreadsheetml/2006/main" uniqueCount="58">
  <si>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</si>
  <si>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</si>
  <si>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</si>
  <si>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</si>
  <si>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</si>
  <si>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</si>
  <si>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</si>
  <si>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</si>
  <si>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</si>
  <si>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K43 800 vía Bogotá-Villeta - CSO</t>
  </si>
  <si>
    <t>CONCESION SABANA DE OCCIDENTE</t>
  </si>
  <si>
    <t>2012-10-01</t>
  </si>
  <si>
    <t>Aprobada</t>
  </si>
  <si>
    <t>VILLETA</t>
  </si>
  <si>
    <t>DP Y DG Proyecto San Rafael  - FORJAR</t>
  </si>
  <si>
    <t>FORJAR INVERSIONES S.A.</t>
  </si>
  <si>
    <t>BOGOTA</t>
  </si>
  <si>
    <t>EE 2 SI Corr la Sierra II - INGENIERIA DE VÍAS S.A</t>
  </si>
  <si>
    <t>INGENIERIA DE VIAS S.A</t>
  </si>
  <si>
    <t>POPAYAN</t>
  </si>
  <si>
    <t>ES Bodeba oficinas en tocancipá - EXRO</t>
  </si>
  <si>
    <t>EXRO SAS..</t>
  </si>
  <si>
    <t>Perf.  de complemento cruce El Rosal - CSO</t>
  </si>
  <si>
    <t>PIT  Pilotes El Remanso - CONSTRUCTORA CAPITAL</t>
  </si>
  <si>
    <t>CONSTRUCTORA CAPITAL</t>
  </si>
  <si>
    <t>2012-10-02</t>
  </si>
  <si>
    <t>Visita Técnica Ladrillera - LADRILLERA PRISMA</t>
  </si>
  <si>
    <t>LADRILLERA PRISMA S.A.</t>
  </si>
  <si>
    <t>PERF.  km 44 peaje puente quetame - GISAICO</t>
  </si>
  <si>
    <t>GISAICO...</t>
  </si>
  <si>
    <t>EE Sitio La Lupa - Boliv - INGENIERIA DE VÍAS S.A</t>
  </si>
  <si>
    <t>Perforac y Laborat  Medellin  - ULLOA DIEZ</t>
  </si>
  <si>
    <t>ULLOAYDIEZ LTDA</t>
  </si>
  <si>
    <t>Adicionales - Sitios  Bogotá - La mesa - DEVISAB</t>
  </si>
  <si>
    <t>CONCESION DEVISAB</t>
  </si>
  <si>
    <t>EE Sitio inestable via Bogotá - La mesa - DEVISAB</t>
  </si>
  <si>
    <t>DEVISAB</t>
  </si>
  <si>
    <t>PIT  de Pilotes Puente sector canoas - LATINCO</t>
  </si>
  <si>
    <t>LATINCO S.A</t>
  </si>
  <si>
    <t>LA CALERA</t>
  </si>
  <si>
    <t>Estudios Fase 3 Via Honda - Manizales - ESTIMA</t>
  </si>
  <si>
    <t>ESTYMA S.A.</t>
  </si>
  <si>
    <t>2012-10-05</t>
  </si>
  <si>
    <t>Estudios Fase 3 PASO PADUA Y PASO FRESNO - ESTIMA</t>
  </si>
  <si>
    <t>ES Colegio  vereda Balsilla - COLEGIO MANO AMIGA</t>
  </si>
  <si>
    <t>COLEGIO MANO AMIGA</t>
  </si>
  <si>
    <t>PIT Pilotes Pte canoas pte rio Balsillas- LATINCO</t>
  </si>
  <si>
    <t>CONSORCIO PUENTES AVENIDA LONGITUDINAL OCCI</t>
  </si>
  <si>
    <t>INS Instalación Instrumentación - CONINVIAL</t>
  </si>
  <si>
    <t>CONINVIAL SAS.</t>
  </si>
  <si>
    <t>EG ptes calle 26 en la ciudad de bogota - PEDELTA</t>
  </si>
  <si>
    <t>PEDELTA</t>
  </si>
  <si>
    <t>Perforac Ituango adi. 2 contrato - CONSORCIO SAINC</t>
  </si>
  <si>
    <t>INCONSA...</t>
  </si>
  <si>
    <t>ITUANGO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</si>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</sst>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5329</v>
      </c>
      <c r="B2" t="s">
        <v>9</v>
      </c>
      <c r="C2" t="s">
        <v>10</v>
      </c>
      <c r="D2" t="s">
        <v>11</v>
      </c>
      <c r="E2" t="s">
        <v>11</v>
      </c>
      <c r="F2" t="s">
        <v>12</v>
      </c>
      <c r="G2">
        <v>0</v>
      </c>
      <c r="H2">
        <v>25921000</v>
      </c>
      <c r="I2" t="s">
        <v>13</v>
      </c>
    </row>
    <row r="3" spans="1:9">
      <c r="A3">
        <v>5337</v>
      </c>
      <c r="B3" t="s">
        <v>14</v>
      </c>
      <c r="C3" t="s">
        <v>15</v>
      </c>
      <c r="D3" t="s">
        <v>11</v>
      </c>
      <c r="E3" t="s">
        <v>11</v>
      </c>
      <c r="F3" t="s">
        <v>12</v>
      </c>
      <c r="G3">
        <v>0</v>
      </c>
      <c r="H3">
        <v>4047000</v>
      </c>
      <c r="I3" t="s">
        <v>16</v>
      </c>
    </row>
    <row r="4" spans="1:9">
      <c r="A4">
        <v>5345</v>
      </c>
      <c r="B4" t="s">
        <v>17</v>
      </c>
      <c r="C4" t="s">
        <v>18</v>
      </c>
      <c r="D4" t="s">
        <v>11</v>
      </c>
      <c r="E4" t="s">
        <v>11</v>
      </c>
      <c r="F4" t="s">
        <v>12</v>
      </c>
      <c r="G4">
        <v>0</v>
      </c>
      <c r="H4">
        <v>142263500</v>
      </c>
      <c r="I4" t="s">
        <v>19</v>
      </c>
    </row>
    <row r="5" spans="1:9">
      <c r="A5">
        <v>5353</v>
      </c>
      <c r="B5" t="s">
        <v>20</v>
      </c>
      <c r="C5" t="s">
        <v>21</v>
      </c>
      <c r="D5" t="s">
        <v>11</v>
      </c>
      <c r="E5" t="s">
        <v>11</v>
      </c>
      <c r="F5" t="s">
        <v>12</v>
      </c>
      <c r="G5">
        <v>0</v>
      </c>
      <c r="H5">
        <v>7842000</v>
      </c>
      <c r="I5" t="s">
        <v>16</v>
      </c>
    </row>
    <row r="6" spans="1:9">
      <c r="A6">
        <v>5357</v>
      </c>
      <c r="B6" t="s">
        <v>22</v>
      </c>
      <c r="C6" t="s">
        <v>10</v>
      </c>
      <c r="D6" t="s">
        <v>11</v>
      </c>
      <c r="E6" t="s">
        <v>11</v>
      </c>
      <c r="F6" t="s">
        <v>12</v>
      </c>
      <c r="G6">
        <v>0</v>
      </c>
      <c r="H6">
        <v>8344000</v>
      </c>
      <c r="I6" t="s">
        <v>16</v>
      </c>
    </row>
    <row r="7" spans="1:9">
      <c r="A7">
        <v>5359</v>
      </c>
      <c r="B7" t="s">
        <v>23</v>
      </c>
      <c r="C7" t="s">
        <v>24</v>
      </c>
      <c r="D7" t="s">
        <v>11</v>
      </c>
      <c r="E7" t="s">
        <v>25</v>
      </c>
      <c r="F7" t="s">
        <v>12</v>
      </c>
      <c r="G7">
        <v>1</v>
      </c>
      <c r="H7">
        <v>1520000</v>
      </c>
      <c r="I7" t="s">
        <v>16</v>
      </c>
    </row>
    <row r="8" spans="1:9">
      <c r="A8">
        <v>5360</v>
      </c>
      <c r="B8" t="s">
        <v>26</v>
      </c>
      <c r="C8" t="s">
        <v>27</v>
      </c>
      <c r="D8" t="s">
        <v>11</v>
      </c>
      <c r="E8" t="s">
        <v>25</v>
      </c>
      <c r="F8" t="s">
        <v>12</v>
      </c>
      <c r="G8">
        <v>1</v>
      </c>
      <c r="H8">
        <v>720000</v>
      </c>
      <c r="I8" t="s">
        <v>16</v>
      </c>
    </row>
    <row r="9" spans="1:9">
      <c r="A9">
        <v>5365</v>
      </c>
      <c r="B9" t="s">
        <v>28</v>
      </c>
      <c r="C9" t="s">
        <v>29</v>
      </c>
      <c r="D9" t="s">
        <v>11</v>
      </c>
      <c r="E9" t="s">
        <v>25</v>
      </c>
      <c r="F9" t="s">
        <v>12</v>
      </c>
      <c r="G9">
        <v>1</v>
      </c>
      <c r="H9">
        <v>5250000</v>
      </c>
      <c r="I9" t="s">
        <v>16</v>
      </c>
    </row>
    <row r="10" spans="1:9">
      <c r="A10">
        <v>5366</v>
      </c>
      <c r="B10" t="s">
        <v>30</v>
      </c>
      <c r="C10" t="s">
        <v>18</v>
      </c>
      <c r="D10" t="s">
        <v>11</v>
      </c>
      <c r="E10" t="s">
        <v>25</v>
      </c>
      <c r="F10" t="s">
        <v>12</v>
      </c>
      <c r="G10">
        <v>1</v>
      </c>
      <c r="H10">
        <v>91383000</v>
      </c>
      <c r="I10" t="s">
        <v>16</v>
      </c>
    </row>
    <row r="11" spans="1:9">
      <c r="A11">
        <v>5379</v>
      </c>
      <c r="B11" t="s">
        <v>31</v>
      </c>
      <c r="C11" t="s">
        <v>32</v>
      </c>
      <c r="D11" t="s">
        <v>11</v>
      </c>
      <c r="E11" t="s">
        <v>25</v>
      </c>
      <c r="F11" t="s">
        <v>12</v>
      </c>
      <c r="G11">
        <v>1</v>
      </c>
      <c r="H11">
        <v>14700000</v>
      </c>
      <c r="I11" t="s">
        <v>16</v>
      </c>
    </row>
    <row r="12" spans="1:9">
      <c r="A12">
        <v>5386</v>
      </c>
      <c r="B12" t="s">
        <v>33</v>
      </c>
      <c r="C12" t="s">
        <v>34</v>
      </c>
      <c r="D12" t="s">
        <v>11</v>
      </c>
      <c r="E12" t="s">
        <v>25</v>
      </c>
      <c r="F12" t="s">
        <v>12</v>
      </c>
      <c r="G12">
        <v>1</v>
      </c>
      <c r="H12">
        <v>36000000</v>
      </c>
      <c r="I12" t="s">
        <v>16</v>
      </c>
    </row>
    <row r="13" spans="1:9">
      <c r="A13">
        <v>5387</v>
      </c>
      <c r="B13" t="s">
        <v>35</v>
      </c>
      <c r="C13" t="s">
        <v>36</v>
      </c>
      <c r="D13" t="s">
        <v>11</v>
      </c>
      <c r="E13" t="s">
        <v>25</v>
      </c>
      <c r="F13" t="s">
        <v>12</v>
      </c>
      <c r="G13">
        <v>1</v>
      </c>
      <c r="H13">
        <v>18105000</v>
      </c>
      <c r="I13" t="s">
        <v>16</v>
      </c>
    </row>
    <row r="14" spans="1:9">
      <c r="A14">
        <v>5389</v>
      </c>
      <c r="B14" t="s">
        <v>37</v>
      </c>
      <c r="C14" t="s">
        <v>38</v>
      </c>
      <c r="D14" t="s">
        <v>25</v>
      </c>
      <c r="E14" t="s">
        <v>25</v>
      </c>
      <c r="F14" t="s">
        <v>12</v>
      </c>
      <c r="G14">
        <v>0</v>
      </c>
      <c r="H14">
        <v>440000</v>
      </c>
      <c r="I14" t="s">
        <v>39</v>
      </c>
    </row>
    <row r="15" spans="1:9">
      <c r="A15">
        <v>5415</v>
      </c>
      <c r="B15" t="s">
        <v>40</v>
      </c>
      <c r="C15" t="s">
        <v>41</v>
      </c>
      <c r="D15" t="s">
        <v>25</v>
      </c>
      <c r="E15" t="s">
        <v>42</v>
      </c>
      <c r="F15" t="s">
        <v>12</v>
      </c>
      <c r="G15">
        <v>3</v>
      </c>
      <c r="H15">
        <v>1003727390</v>
      </c>
      <c r="I15" t="s">
        <v>16</v>
      </c>
    </row>
    <row r="16" spans="1:9">
      <c r="A16">
        <v>5416</v>
      </c>
      <c r="B16" t="s">
        <v>43</v>
      </c>
      <c r="C16" t="s">
        <v>41</v>
      </c>
      <c r="D16" t="s">
        <v>25</v>
      </c>
      <c r="E16" t="s">
        <v>42</v>
      </c>
      <c r="F16" t="s">
        <v>12</v>
      </c>
      <c r="G16">
        <v>3</v>
      </c>
      <c r="H16">
        <v>1124137083</v>
      </c>
      <c r="I16" t="s">
        <v>16</v>
      </c>
    </row>
    <row r="17" spans="1:9">
      <c r="A17">
        <v>5419</v>
      </c>
      <c r="B17" t="s">
        <v>44</v>
      </c>
      <c r="C17" t="s">
        <v>45</v>
      </c>
      <c r="D17" t="s">
        <v>25</v>
      </c>
      <c r="E17" t="s">
        <v>42</v>
      </c>
      <c r="F17" t="s">
        <v>12</v>
      </c>
      <c r="G17">
        <v>3</v>
      </c>
      <c r="H17"/>
      <c r="I17" t="s">
        <v>16</v>
      </c>
    </row>
    <row r="18" spans="1:9">
      <c r="A18">
        <v>5422</v>
      </c>
      <c r="B18" t="s">
        <v>46</v>
      </c>
      <c r="C18" t="s">
        <v>47</v>
      </c>
      <c r="D18" t="s">
        <v>25</v>
      </c>
      <c r="E18" t="s">
        <v>42</v>
      </c>
      <c r="F18" t="s">
        <v>12</v>
      </c>
      <c r="G18">
        <v>3</v>
      </c>
      <c r="H18">
        <v>200000</v>
      </c>
      <c r="I18" t="s">
        <v>16</v>
      </c>
    </row>
    <row r="19" spans="1:9">
      <c r="A19">
        <v>5434</v>
      </c>
      <c r="B19" t="s">
        <v>48</v>
      </c>
      <c r="C19" t="s">
        <v>49</v>
      </c>
      <c r="D19" t="s">
        <v>25</v>
      </c>
      <c r="E19" t="s">
        <v>42</v>
      </c>
      <c r="F19" t="s">
        <v>12</v>
      </c>
      <c r="G19">
        <v>3</v>
      </c>
      <c r="H19">
        <v>6882967.05</v>
      </c>
      <c r="I19" t="s">
        <v>16</v>
      </c>
    </row>
    <row r="20" spans="1:9">
      <c r="A20">
        <v>5437</v>
      </c>
      <c r="B20" t="s">
        <v>50</v>
      </c>
      <c r="C20" t="s">
        <v>51</v>
      </c>
      <c r="D20" t="s">
        <v>25</v>
      </c>
      <c r="E20" t="s">
        <v>42</v>
      </c>
      <c r="F20" t="s">
        <v>12</v>
      </c>
      <c r="G20">
        <v>3</v>
      </c>
      <c r="H20">
        <v>116270000</v>
      </c>
      <c r="I20" t="s">
        <v>16</v>
      </c>
    </row>
    <row r="21" spans="1:9">
      <c r="A21">
        <v>5440</v>
      </c>
      <c r="B21" t="s">
        <v>52</v>
      </c>
      <c r="C21" t="s">
        <v>53</v>
      </c>
      <c r="D21" t="s">
        <v>25</v>
      </c>
      <c r="E21" t="s">
        <v>42</v>
      </c>
      <c r="F21" t="s">
        <v>12</v>
      </c>
      <c r="G21">
        <v>3</v>
      </c>
      <c r="H21">
        <v>25617150</v>
      </c>
      <c r="I21" t="s">
        <v>54</v>
      </c>
    </row>
    <row r="22" spans="1:9">
      <c r="F22">
        <f>COUNTA(H2:H21)</f>
        <v>19</v>
      </c>
      <c r="H22">
        <f>SUM(H2:H21)</f>
        <v>2633370090.05</v>
      </c>
    </row>
    <row r="24" spans="1:9">
      <c r="C24" t="s">
        <v>5</v>
      </c>
      <c r="D24" t="s">
        <v>55</v>
      </c>
      <c r="E24" t="s">
        <v>56</v>
      </c>
      <c r="F24" t="s">
        <v>7</v>
      </c>
      <c r="G24" t="s">
        <v>57</v>
      </c>
    </row>
    <row r="25" spans="1:9">
      <c r="C25" t="s">
        <v>12</v>
      </c>
      <c r="D25">
        <f>COUNTA(H2,H3,H4,H5,H6,H7,H8,H9,H10,H11,H12,H13,H14,H15,H16,H17,H18,H19,H20,H21)</f>
        <v>19</v>
      </c>
      <c r="E25" s="1">
        <f>D25/F22</f>
        <v>1</v>
      </c>
      <c r="F25">
        <f>SUM(H2,H3,H4,H5,H6,H7,H8,H9,H10,H11,H12,H13,H14,H15,H16,H17,H18,H19,H20,H21)</f>
        <v>2633370090.05</v>
      </c>
      <c r="G25" s="1">
        <f>F25/H22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2012-10-05T17:39:07-05:00</dcterms:created>
  <dcterms:modified xsi:type="dcterms:W3CDTF">2012-10-05T17:39:07-05:00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