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Estado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<sst xmlns="http://schemas.openxmlformats.org/spreadsheetml/2006/main" uniqueCount="65">
  <si>
    <t>PES</t>
  </si>
  <si>
    <t>Proyecto</t>
  </si>
  <si>
    <t>Cliente</t>
  </si>
  <si>
    <t>Entrada</t>
  </si>
  <si>
    <t>Salida</t>
  </si>
  <si>
    <t>Estado</t>
  </si>
  <si>
    <t>Duración</t>
  </si>
  <si>
    <t>Valor</t>
  </si>
  <si>
    <t>Ciudad</t>
  </si>
  <si>
    <t>ES Estudios de suelos 4 puentes -- PL INGENIERIA</t>
  </si>
  <si>
    <t>PL INGENIERIA</t>
  </si>
  <si>
    <t>2012-01-30</t>
  </si>
  <si>
    <t>2012-04-19</t>
  </si>
  <si>
    <t>Aprobada</t>
  </si>
  <si>
    <t>BOGOTA</t>
  </si>
  <si>
    <t>ES Estudios geológicos de 3 puentes - PL ING.</t>
  </si>
  <si>
    <t>2012-04-09</t>
  </si>
  <si>
    <t>Acompañamiento conceptualizacion, anali - CSO</t>
  </si>
  <si>
    <t>Concesion Sabana de Occidente</t>
  </si>
  <si>
    <t>2012-03-05</t>
  </si>
  <si>
    <t>2012-04-11</t>
  </si>
  <si>
    <t>Alquiler de consoloa de Instrumentación - CSO</t>
  </si>
  <si>
    <t>2012-03-15</t>
  </si>
  <si>
    <t>2012-04-04</t>
  </si>
  <si>
    <t>CONCEPTO VISITAS Y RESUMEN EJECUTIVO S.I - CODOCAL</t>
  </si>
  <si>
    <t>CONSORCIO DOBLE CALZADA BUENAVENTURA II</t>
  </si>
  <si>
    <t>2012-04-10</t>
  </si>
  <si>
    <t>BUENAVENTURA</t>
  </si>
  <si>
    <t>EG ESTUDIOS GEOLOGICO CALLE 170 - MHC</t>
  </si>
  <si>
    <t>MHC</t>
  </si>
  <si>
    <t>2012-03-22</t>
  </si>
  <si>
    <t>DP DISEÑO DE PAVIMENTO PEAJES - DEVISAB</t>
  </si>
  <si>
    <t>DEVISAB</t>
  </si>
  <si>
    <t>2012-03-27</t>
  </si>
  <si>
    <t>2012-04-02</t>
  </si>
  <si>
    <t>Acompañamiento Visita técnica  - MHC</t>
  </si>
  <si>
    <t>2012-03-29</t>
  </si>
  <si>
    <t>2012-04-23</t>
  </si>
  <si>
    <t>BUCARAMANGA</t>
  </si>
  <si>
    <t>FWD Deflectometría en Bogota y Cauca - ITINERIS</t>
  </si>
  <si>
    <t>ITINERIS</t>
  </si>
  <si>
    <t>Lectura de instrumentacion via bta - villeta - CSO</t>
  </si>
  <si>
    <t>2012-04-03</t>
  </si>
  <si>
    <t>FWD Deflectometría en Bogota - ITINERIS</t>
  </si>
  <si>
    <t>PIT Prueba de integridad de pilote - GEO</t>
  </si>
  <si>
    <t>GEOFUNDACIONES</t>
  </si>
  <si>
    <t>2012-04-13</t>
  </si>
  <si>
    <t>Actualización Estudio de Suelos - HAROLD</t>
  </si>
  <si>
    <t>HAROLD TAYLOR</t>
  </si>
  <si>
    <t>2012-04-16</t>
  </si>
  <si>
    <t>Prueba de Transferencia de carga 40P - CONS. IML</t>
  </si>
  <si>
    <t>CONSORCIO IML</t>
  </si>
  <si>
    <t>2012-04-17</t>
  </si>
  <si>
    <t>Modelación y Calculo de deformaciones - ANDRES O</t>
  </si>
  <si>
    <t>ANDRES OTERO</t>
  </si>
  <si>
    <t>2012-04-18</t>
  </si>
  <si>
    <t>EE K31 - CSO</t>
  </si>
  <si>
    <t>2012-04-27</t>
  </si>
  <si>
    <t>FWD Deflectometría en Cauca - ITINERIS</t>
  </si>
  <si>
    <t>2012-04-20</t>
  </si>
  <si>
    <t>EE Estudio de 1 SI al lado de parq. - U.JAVERIANA</t>
  </si>
  <si>
    <t>UNIVERSIDAD JAVERIANA</t>
  </si>
  <si>
    <t># Propuestas</t>
  </si>
  <si>
    <t>%</t>
  </si>
  <si>
    <t>% valor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</si>
</sst>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b val="0"/>
      <i val="0"/>
      <u val="none"/>
      <strike val="0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3"/>
  <sheetViews>
    <sheetView tabSelected="1" workbookViewId="0" showGridLines="true" showRowColHeaders="1"/>
  </sheetViews>
  <sheetFormatPr defaultRowHeight="12.75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>
        <v>5047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>
        <v>79.9583333333</v>
      </c>
      <c r="H2">
        <v>100390880</v>
      </c>
      <c r="I2" t="s">
        <v>14</v>
      </c>
    </row>
    <row r="3" spans="1:9">
      <c r="A3">
        <v>5063</v>
      </c>
      <c r="B3" t="s">
        <v>15</v>
      </c>
      <c r="C3" t="s">
        <v>10</v>
      </c>
      <c r="D3" t="s">
        <v>16</v>
      </c>
      <c r="E3" t="s">
        <v>16</v>
      </c>
      <c r="F3" t="s">
        <v>13</v>
      </c>
      <c r="G3">
        <v>0</v>
      </c>
      <c r="H3">
        <v>57004460</v>
      </c>
      <c r="I3" t="s">
        <v>14</v>
      </c>
    </row>
    <row r="4" spans="1:9">
      <c r="A4">
        <v>5119</v>
      </c>
      <c r="B4" t="s">
        <v>17</v>
      </c>
      <c r="C4" t="s">
        <v>18</v>
      </c>
      <c r="D4" t="s">
        <v>19</v>
      </c>
      <c r="E4" t="s">
        <v>20</v>
      </c>
      <c r="F4" t="s">
        <v>13</v>
      </c>
      <c r="G4">
        <v>36.9583333333</v>
      </c>
      <c r="H4">
        <v>4109840</v>
      </c>
      <c r="I4" t="s">
        <v>14</v>
      </c>
    </row>
    <row r="5" spans="1:9">
      <c r="A5">
        <v>5137</v>
      </c>
      <c r="B5" t="s">
        <v>21</v>
      </c>
      <c r="C5" t="s">
        <v>18</v>
      </c>
      <c r="D5" t="s">
        <v>22</v>
      </c>
      <c r="E5" t="s">
        <v>23</v>
      </c>
      <c r="F5" t="s">
        <v>13</v>
      </c>
      <c r="G5">
        <v>20</v>
      </c>
      <c r="H5">
        <v>1000000</v>
      </c>
      <c r="I5" t="s">
        <v>14</v>
      </c>
    </row>
    <row r="6" spans="1:9">
      <c r="A6">
        <v>5144</v>
      </c>
      <c r="B6" t="s">
        <v>24</v>
      </c>
      <c r="C6" t="s">
        <v>25</v>
      </c>
      <c r="D6" t="s">
        <v>26</v>
      </c>
      <c r="E6" t="s">
        <v>26</v>
      </c>
      <c r="F6" t="s">
        <v>13</v>
      </c>
      <c r="G6">
        <v>0</v>
      </c>
      <c r="H6">
        <v>13300000</v>
      </c>
      <c r="I6" t="s">
        <v>27</v>
      </c>
    </row>
    <row r="7" spans="1:9">
      <c r="A7">
        <v>5147</v>
      </c>
      <c r="B7" t="s">
        <v>28</v>
      </c>
      <c r="C7" t="s">
        <v>29</v>
      </c>
      <c r="D7" t="s">
        <v>30</v>
      </c>
      <c r="E7" t="s">
        <v>12</v>
      </c>
      <c r="F7" t="s">
        <v>13</v>
      </c>
      <c r="G7">
        <v>28</v>
      </c>
      <c r="H7">
        <v>11035000</v>
      </c>
      <c r="I7" t="s">
        <v>14</v>
      </c>
    </row>
    <row r="8" spans="1:9">
      <c r="A8">
        <v>5154</v>
      </c>
      <c r="B8" t="s">
        <v>31</v>
      </c>
      <c r="C8" t="s">
        <v>32</v>
      </c>
      <c r="D8" t="s">
        <v>33</v>
      </c>
      <c r="E8" t="s">
        <v>34</v>
      </c>
      <c r="F8" t="s">
        <v>13</v>
      </c>
      <c r="G8">
        <v>6</v>
      </c>
      <c r="H8">
        <v>7074960</v>
      </c>
      <c r="I8" t="s">
        <v>14</v>
      </c>
    </row>
    <row r="9" spans="1:9">
      <c r="A9">
        <v>5160</v>
      </c>
      <c r="B9" t="s">
        <v>35</v>
      </c>
      <c r="C9" t="s">
        <v>29</v>
      </c>
      <c r="D9" t="s">
        <v>36</v>
      </c>
      <c r="E9" t="s">
        <v>37</v>
      </c>
      <c r="F9" t="s">
        <v>13</v>
      </c>
      <c r="G9">
        <v>25</v>
      </c>
      <c r="H9">
        <v>2180000</v>
      </c>
      <c r="I9" t="s">
        <v>38</v>
      </c>
    </row>
    <row r="10" spans="1:9">
      <c r="A10">
        <v>5168</v>
      </c>
      <c r="B10" t="s">
        <v>39</v>
      </c>
      <c r="C10" t="s">
        <v>40</v>
      </c>
      <c r="D10" t="s">
        <v>34</v>
      </c>
      <c r="E10" t="s">
        <v>16</v>
      </c>
      <c r="F10" t="s">
        <v>13</v>
      </c>
      <c r="G10">
        <v>7</v>
      </c>
      <c r="H10">
        <v>10161000</v>
      </c>
      <c r="I10" t="s">
        <v>14</v>
      </c>
    </row>
    <row r="11" spans="1:9">
      <c r="A11">
        <v>5169</v>
      </c>
      <c r="B11" t="s">
        <v>41</v>
      </c>
      <c r="C11" t="s">
        <v>18</v>
      </c>
      <c r="D11" t="s">
        <v>42</v>
      </c>
      <c r="E11" t="s">
        <v>20</v>
      </c>
      <c r="F11" t="s">
        <v>13</v>
      </c>
      <c r="G11">
        <v>8</v>
      </c>
      <c r="H11">
        <v>4600000</v>
      </c>
      <c r="I11" t="s">
        <v>14</v>
      </c>
    </row>
    <row r="12" spans="1:9">
      <c r="A12">
        <v>5173</v>
      </c>
      <c r="B12" t="s">
        <v>43</v>
      </c>
      <c r="C12" t="s">
        <v>40</v>
      </c>
      <c r="D12" t="s">
        <v>16</v>
      </c>
      <c r="E12" t="s">
        <v>16</v>
      </c>
      <c r="F12" t="s">
        <v>13</v>
      </c>
      <c r="G12">
        <v>0</v>
      </c>
      <c r="H12">
        <v>1580000</v>
      </c>
      <c r="I12" t="s">
        <v>14</v>
      </c>
    </row>
    <row r="13" spans="1:9">
      <c r="A13">
        <v>5180</v>
      </c>
      <c r="B13" t="s">
        <v>44</v>
      </c>
      <c r="C13" t="s">
        <v>45</v>
      </c>
      <c r="D13" t="s">
        <v>46</v>
      </c>
      <c r="E13" t="s">
        <v>46</v>
      </c>
      <c r="F13" t="s">
        <v>13</v>
      </c>
      <c r="G13">
        <v>0</v>
      </c>
      <c r="H13">
        <v>180000</v>
      </c>
      <c r="I13" t="s">
        <v>14</v>
      </c>
    </row>
    <row r="14" spans="1:9">
      <c r="A14">
        <v>5183</v>
      </c>
      <c r="B14" t="s">
        <v>47</v>
      </c>
      <c r="C14" t="s">
        <v>48</v>
      </c>
      <c r="D14" t="s">
        <v>49</v>
      </c>
      <c r="E14" t="s">
        <v>49</v>
      </c>
      <c r="F14" t="s">
        <v>13</v>
      </c>
      <c r="G14">
        <v>0</v>
      </c>
      <c r="H14">
        <v>6089000</v>
      </c>
      <c r="I14" t="s">
        <v>14</v>
      </c>
    </row>
    <row r="15" spans="1:9">
      <c r="A15">
        <v>5186</v>
      </c>
      <c r="B15" t="s">
        <v>50</v>
      </c>
      <c r="C15" t="s">
        <v>51</v>
      </c>
      <c r="D15" t="s">
        <v>52</v>
      </c>
      <c r="E15" t="s">
        <v>52</v>
      </c>
      <c r="F15" t="s">
        <v>13</v>
      </c>
      <c r="G15">
        <v>0</v>
      </c>
      <c r="H15">
        <v>2570000</v>
      </c>
      <c r="I15" t="s">
        <v>14</v>
      </c>
    </row>
    <row r="16" spans="1:9">
      <c r="A16">
        <v>5187</v>
      </c>
      <c r="B16" t="s">
        <v>53</v>
      </c>
      <c r="C16" t="s">
        <v>54</v>
      </c>
      <c r="D16" t="s">
        <v>52</v>
      </c>
      <c r="E16" t="s">
        <v>55</v>
      </c>
      <c r="F16" t="s">
        <v>13</v>
      </c>
      <c r="G16">
        <v>1</v>
      </c>
      <c r="H16">
        <v>1600000</v>
      </c>
      <c r="I16" t="s">
        <v>14</v>
      </c>
    </row>
    <row r="17" spans="1:9">
      <c r="A17">
        <v>5190</v>
      </c>
      <c r="B17" t="s">
        <v>56</v>
      </c>
      <c r="C17" t="s">
        <v>18</v>
      </c>
      <c r="D17" t="s">
        <v>55</v>
      </c>
      <c r="E17" t="s">
        <v>57</v>
      </c>
      <c r="F17" t="s">
        <v>13</v>
      </c>
      <c r="G17">
        <v>9</v>
      </c>
      <c r="H17">
        <v>8946500</v>
      </c>
      <c r="I17" t="s">
        <v>14</v>
      </c>
    </row>
    <row r="18" spans="1:9">
      <c r="A18">
        <v>5191</v>
      </c>
      <c r="B18" t="s">
        <v>58</v>
      </c>
      <c r="C18" t="s">
        <v>40</v>
      </c>
      <c r="D18" t="s">
        <v>12</v>
      </c>
      <c r="E18" t="s">
        <v>59</v>
      </c>
      <c r="F18" t="s">
        <v>13</v>
      </c>
      <c r="G18">
        <v>1</v>
      </c>
      <c r="H18">
        <v>330000</v>
      </c>
      <c r="I18" t="s">
        <v>14</v>
      </c>
    </row>
    <row r="19" spans="1:9">
      <c r="A19">
        <v>5196</v>
      </c>
      <c r="B19" t="s">
        <v>60</v>
      </c>
      <c r="C19" t="s">
        <v>61</v>
      </c>
      <c r="D19" t="s">
        <v>59</v>
      </c>
      <c r="E19" t="s">
        <v>37</v>
      </c>
      <c r="F19" t="s">
        <v>13</v>
      </c>
      <c r="G19">
        <v>3</v>
      </c>
      <c r="H19">
        <v>8941000</v>
      </c>
      <c r="I19" t="s">
        <v>14</v>
      </c>
    </row>
    <row r="20" spans="1:9">
      <c r="F20">
        <f>COUNTA(H2:H19)</f>
        <v>18</v>
      </c>
      <c r="H20">
        <f>SUM(H2:H19)</f>
        <v>241092640</v>
      </c>
    </row>
    <row r="22" spans="1:9">
      <c r="C22" t="s">
        <v>5</v>
      </c>
      <c r="D22" t="s">
        <v>62</v>
      </c>
      <c r="E22" t="s">
        <v>63</v>
      </c>
      <c r="F22" t="s">
        <v>7</v>
      </c>
      <c r="G22" t="s">
        <v>64</v>
      </c>
    </row>
    <row r="23" spans="1:9">
      <c r="C23" t="s">
        <v>13</v>
      </c>
      <c r="D23">
        <f>COUNTA(H2,H3,H4,H5,H6,H7,H8,H9,H10,H11,H12,H13,H14,H15,H16,H17,H18,H19)</f>
        <v>18</v>
      </c>
      <c r="E23" s="1">
        <f>D23/F20</f>
        <v>1</v>
      </c>
      <c r="F23">
        <f>SUM(H2,H3,H4,H5,H6,H7,H8,H9,H10,H11,H12,H13,H14,H15,H16,H17,H18,H19)</f>
        <v>241092640</v>
      </c>
      <c r="G23" s="1">
        <f>F23/H20</f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Estado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Yoly marily barrera Hernadez</dc:creator>
  <cp:lastModifiedBy>Yoly marily barrera Hernadez</cp:lastModifiedBy>
  <dcterms:created xsi:type="dcterms:W3CDTF">2012-11-28T07:46:05-05:00</dcterms:created>
  <dcterms:modified xsi:type="dcterms:W3CDTF">2012-11-28T07:46:05-05:00</dcterms:modified>
  <dc:title>Listado de propuestas por estado</dc:title>
  <dc:description>Listado de propuestas por estado.</dc:description>
  <dc:subject>Listado de propuestas por estado</dc:subject>
  <cp:keywords>propuestas estado</cp:keywords>
  <cp:category>Propuestas</cp:category>
</cp:coreProperties>
</file>