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<sst xmlns="http://schemas.openxmlformats.org/spreadsheetml/2006/main" uniqueCount="124">
  <si>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</si>
  <si>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</si>
  <si>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</si>
  <si>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</si>
  <si>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</si>
  <si>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</si>
  <si>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</si>
  <si>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</si>
  <si>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</si>
  <si>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Sitios inestables BogotÃÂ¡ - La mesa - DEVISAB</t>
  </si>
  <si>
    <t>DEVISAB</t>
  </si>
  <si>
    <t>2012-12-10</t>
  </si>
  <si>
    <t>2012-12-11</t>
  </si>
  <si>
    <t>Aprobada</t>
  </si>
  <si>
    <t>BOGOTA</t>
  </si>
  <si>
    <t>ERM - Facultad de ciencias - LA ROTTA ARQUITECTOS</t>
  </si>
  <si>
    <t>LA ROTTA ARQUITECTOS</t>
  </si>
  <si>
    <t>2012-10-16</t>
  </si>
  <si>
    <t>2012-12-21</t>
  </si>
  <si>
    <t>ERM lote carrera 7 Calle183 CONSTRUCTORA NELEKONAR</t>
  </si>
  <si>
    <t>CONSTRUCTORA NELEKONAR S.A.</t>
  </si>
  <si>
    <t>2012-11-09</t>
  </si>
  <si>
    <t>2012-12-07</t>
  </si>
  <si>
    <t>Acomp Recalibracion y revision diseÃ±o Tunel - CSO</t>
  </si>
  <si>
    <t>CONCESIOÃÂÃÂÃÂÃÂN SABANA DE OCCIDENTE</t>
  </si>
  <si>
    <t>2012-11-16</t>
  </si>
  <si>
    <t>2012-12-19</t>
  </si>
  <si>
    <t>Inst Edificio Tierr- ALDEA APOTEMA DESARROLLOS SAS</t>
  </si>
  <si>
    <t>EDIFICIO TIERRA FIRME</t>
  </si>
  <si>
    <t>2012-11-20</t>
  </si>
  <si>
    <t>2012-12-06</t>
  </si>
  <si>
    <t>ES para casa de 2p en Meseyeguas - MANSERNAS LTDA</t>
  </si>
  <si>
    <t>MANSERNAS LTDA.</t>
  </si>
  <si>
    <t>2012-11-29</t>
  </si>
  <si>
    <t>EG ES y diseÃÂ±o de pavimento de vias - BAVARIA</t>
  </si>
  <si>
    <t>BAVARIA S.A.</t>
  </si>
  <si>
    <t>2012-11-30</t>
  </si>
  <si>
    <t>En Seguimiento</t>
  </si>
  <si>
    <t>EG 24 puentes vehiculares - Cordoba - PEDELTA</t>
  </si>
  <si>
    <t>PEDELTA</t>
  </si>
  <si>
    <t>2012-12-01</t>
  </si>
  <si>
    <t>MONTERIA</t>
  </si>
  <si>
    <t>DiseÃÂ±o de los muros 18 y 19  del tramo 3 - CSO</t>
  </si>
  <si>
    <t>Concesion Sabana de Occidente</t>
  </si>
  <si>
    <t>VILLETA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</si>
  <si>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</si>
  <si>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</si>
  <si>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</si>
  <si>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</si>
  <si>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</si>
  <si>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</si>
  <si>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</si>
  <si>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</si>
  <si>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</si>
  <si>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</si>
  <si>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</si>
  <si>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</si>
  <si>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</si>
  <si>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</si>
  <si>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</si>
  <si>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Bogota -  SERIJIMA LTDA</t>
  </si>
  <si>
    <t>SERIJIMA LTDA.</t>
  </si>
  <si>
    <t>VILLAVICENCIO</t>
  </si>
  <si>
    <t>EG de suelos de estructura  - CORMAGDALENA</t>
  </si>
  <si>
    <t>CORMAGDALENA</t>
  </si>
  <si>
    <t>PERF. Perforaci el tunel  la linea - GEOTUÃÂNELES</t>
  </si>
  <si>
    <t>GEOTUNELES LTDA.</t>
  </si>
  <si>
    <t xml:space="preserve"> Perforaciones en Flandes Tolima - PL INGENIERIA</t>
  </si>
  <si>
    <t>PL INGENIERIA</t>
  </si>
  <si>
    <t>FLANDES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</si>
  <si>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</si>
  <si>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</si>
  <si>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</si>
  <si>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</si>
  <si>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</si>
  <si>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Prueba de Carga Estatica - U. LA GRAN COLOMBIA</t>
  </si>
  <si>
    <t>UNIVERSIDAD LA GRAN COLOMBIA</t>
  </si>
  <si>
    <t>BUENAVENTURA</t>
  </si>
  <si>
    <t>INST  geotecnica -LUIS ALEJANDRO RODRIGUEZ</t>
  </si>
  <si>
    <t>LUIS ALEJANDRO RODRIGUEZ</t>
  </si>
  <si>
    <t>DP ES  y DiseÃ±o de espesores  -Guavio  INGTECO S.A</t>
  </si>
  <si>
    <t>INGTECO S.A.</t>
  </si>
  <si>
    <t>ES y DiseÃ±o de pavimentos de bascula  - CORFERIAS</t>
  </si>
  <si>
    <t>CORFERIAS S.A.</t>
  </si>
  <si>
    <t>2012-12-12</t>
  </si>
  <si>
    <t>DiseÃÂ±o del ponton No. 8 - CSO</t>
  </si>
  <si>
    <t>EE 32 SI Ruta 5006 via Manizalez - Honda- PROCOPAL</t>
  </si>
  <si>
    <t>PROCOPAL S.A.</t>
  </si>
  <si>
    <t>2012-12-13</t>
  </si>
  <si>
    <t>EE 1 SI PR72 000 Chuguacal-CONCESION PANAMERICANA</t>
  </si>
  <si>
    <t>Concesionaria Panamericana</t>
  </si>
  <si>
    <t xml:space="preserve"> PIT 32 Pilotes en proyecto oficinas mazuren - GEO</t>
  </si>
  <si>
    <t>Geofundaciones</t>
  </si>
  <si>
    <t>PIT de Pilotes Puente sector canoas- LATINCO</t>
  </si>
  <si>
    <t>CONSORCIO PUENTES AVENIDA LONGITUDINAL OCCI</t>
  </si>
  <si>
    <t>PIT de 163 Pilotes proyecto el re- IC CONSTRUCTORA</t>
  </si>
  <si>
    <t>IC CONSTRUCTORA</t>
  </si>
  <si>
    <t>FWD Deflectome de la viÂ­a Pasto - Rumich - DEVINAR</t>
  </si>
  <si>
    <t>DEVINAR</t>
  </si>
  <si>
    <t>2012-12-18</t>
  </si>
  <si>
    <t>PASTO</t>
  </si>
  <si>
    <t>ES para proyecto de uso mixto-VERMELHO ARQUITECTOS</t>
  </si>
  <si>
    <t>VERMELHO ARQUITECTOS SAS.</t>
  </si>
  <si>
    <t>Estudios y DG a nivel fase I (Revision)- CONCESIA</t>
  </si>
  <si>
    <t>CONCESIA..</t>
  </si>
  <si>
    <t>FWD carretera puerta de hierro - PL INGENIERIA</t>
  </si>
  <si>
    <t>MAGANGUE</t>
  </si>
  <si>
    <t>PERF cercanas puente juntas - CSS CONSTRUCTORES SA</t>
  </si>
  <si>
    <t>CSS CONSTRUCTORES SA.</t>
  </si>
  <si>
    <t>2012-12-26</t>
  </si>
  <si>
    <t>ACOM Visita tecnica - CONSORCIO VIAS DEL CENTRO</t>
  </si>
  <si>
    <t>CONSORCIO VIAS DEL CENTRO</t>
  </si>
  <si>
    <t>ES para puente militar provisional Cll 6 - ICEIN</t>
  </si>
  <si>
    <t>ICEIN.....</t>
  </si>
  <si>
    <t>2012-12-20</t>
  </si>
  <si>
    <t>ES proyecto calle 128 con carrera 55 - PEDRO GOMEZ</t>
  </si>
  <si>
    <t>PEDRO GOMEZ Y CIA S.A.</t>
  </si>
  <si>
    <t>PIT de 12 Pilotes proyecto Bta- FLOR CONSTRUCTORES</t>
  </si>
  <si>
    <t>FLOR CONSTRUCTORES</t>
  </si>
  <si>
    <t xml:space="preserve"> EE 9 SiI en la Linea (Lado tolima - Quindio)- ICM</t>
  </si>
  <si>
    <t>I.C.M. INGENIEROS S.A.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</si>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</sst>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2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5433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</v>
      </c>
      <c r="H2">
        <v>278977050</v>
      </c>
      <c r="I2" t="s">
        <v>14</v>
      </c>
    </row>
    <row r="3" spans="1:9">
      <c r="A3">
        <v>5457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66.0416666667</v>
      </c>
      <c r="H3">
        <v>26468280</v>
      </c>
      <c r="I3" t="s">
        <v>14</v>
      </c>
    </row>
    <row r="4" spans="1:9">
      <c r="A4">
        <v>5498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28</v>
      </c>
      <c r="H4">
        <v>35540920</v>
      </c>
      <c r="I4" t="s">
        <v>14</v>
      </c>
    </row>
    <row r="5" spans="1:9">
      <c r="A5">
        <v>5506</v>
      </c>
      <c r="B5" t="s">
        <v>23</v>
      </c>
      <c r="C5" t="s">
        <v>24</v>
      </c>
      <c r="D5" t="s">
        <v>25</v>
      </c>
      <c r="E5" t="s">
        <v>26</v>
      </c>
      <c r="F5" t="s">
        <v>13</v>
      </c>
      <c r="G5">
        <v>33</v>
      </c>
      <c r="H5">
        <v>33114834</v>
      </c>
      <c r="I5" t="s">
        <v>14</v>
      </c>
    </row>
    <row r="6" spans="1:9">
      <c r="A6">
        <v>5515</v>
      </c>
      <c r="B6" t="s">
        <v>27</v>
      </c>
      <c r="C6" t="s">
        <v>28</v>
      </c>
      <c r="D6" t="s">
        <v>29</v>
      </c>
      <c r="E6" t="s">
        <v>30</v>
      </c>
      <c r="F6" t="s">
        <v>13</v>
      </c>
      <c r="G6">
        <v>16</v>
      </c>
      <c r="H6">
        <v>4134375</v>
      </c>
      <c r="I6" t="s">
        <v>14</v>
      </c>
    </row>
    <row r="7" spans="1:9">
      <c r="A7">
        <v>5528</v>
      </c>
      <c r="B7" t="s">
        <v>31</v>
      </c>
      <c r="C7" t="s">
        <v>32</v>
      </c>
      <c r="D7" t="s">
        <v>33</v>
      </c>
      <c r="E7" t="s">
        <v>26</v>
      </c>
      <c r="F7" t="s">
        <v>13</v>
      </c>
      <c r="G7">
        <v>20</v>
      </c>
      <c r="H7">
        <v>3380000</v>
      </c>
      <c r="I7" t="s">
        <v>14</v>
      </c>
    </row>
    <row r="8" spans="1:9">
      <c r="A8">
        <v>5535</v>
      </c>
      <c r="B8" t="s">
        <v>34</v>
      </c>
      <c r="C8" t="s">
        <v>35</v>
      </c>
      <c r="D8" t="s">
        <v>36</v>
      </c>
      <c r="E8" t="s">
        <v>30</v>
      </c>
      <c r="F8" t="s">
        <v>37</v>
      </c>
      <c r="G8">
        <v>6</v>
      </c>
      <c r="H8">
        <v>37333000</v>
      </c>
      <c r="I8" t="s">
        <v>14</v>
      </c>
    </row>
    <row r="9" spans="1:9">
      <c r="A9">
        <v>5536</v>
      </c>
      <c r="B9" t="s">
        <v>38</v>
      </c>
      <c r="C9" t="s">
        <v>39</v>
      </c>
      <c r="D9" t="s">
        <v>40</v>
      </c>
      <c r="E9" t="s">
        <v>40</v>
      </c>
      <c r="F9" t="s">
        <v>37</v>
      </c>
      <c r="G9">
        <v>0</v>
      </c>
      <c r="H9">
        <v>727250400</v>
      </c>
      <c r="I9" t="s">
        <v>41</v>
      </c>
    </row>
    <row r="10" spans="1:9">
      <c r="A10">
        <v>5537</v>
      </c>
      <c r="B10" t="s">
        <v>42</v>
      </c>
      <c r="C10" t="s">
        <v>43</v>
      </c>
      <c r="D10" t="s">
        <v>40</v>
      </c>
      <c r="E10" t="s">
        <v>40</v>
      </c>
      <c r="F10" t="s">
        <v>37</v>
      </c>
      <c r="G10">
        <v>0</v>
      </c>
      <c r="H10">
        <v>10721972</v>
      </c>
      <c r="I10" t="s">
        <v>44</v>
      </c>
    </row>
    <row r="11" spans="1:9">
      <c r="A11">
        <v>5538</v>
      </c>
      <c r="B11" t="s">
        <v>45</v>
      </c>
      <c r="C11" t="s">
        <v>46</v>
      </c>
      <c r="D11" t="s">
        <v>47</v>
      </c>
      <c r="E11" t="s">
        <v>47</v>
      </c>
      <c r="F11" t="s">
        <v>37</v>
      </c>
      <c r="G11">
        <v>0</v>
      </c>
      <c r="H11">
        <v>126800000</v>
      </c>
      <c r="I11" t="s">
        <v>48</v>
      </c>
    </row>
    <row r="12" spans="1:9">
      <c r="A12">
        <v>5539</v>
      </c>
      <c r="B12" t="s">
        <v>49</v>
      </c>
      <c r="C12" t="s">
        <v>46</v>
      </c>
      <c r="D12" t="s">
        <v>47</v>
      </c>
      <c r="E12" t="s">
        <v>47</v>
      </c>
      <c r="F12" t="s">
        <v>37</v>
      </c>
      <c r="G12">
        <v>0</v>
      </c>
      <c r="H12">
        <v>57120000</v>
      </c>
      <c r="I12" t="s">
        <v>48</v>
      </c>
    </row>
    <row r="13" spans="1:9">
      <c r="A13">
        <v>5540</v>
      </c>
      <c r="B13" t="s">
        <v>50</v>
      </c>
      <c r="C13" t="s">
        <v>51</v>
      </c>
      <c r="D13" t="s">
        <v>47</v>
      </c>
      <c r="E13" t="s">
        <v>47</v>
      </c>
      <c r="F13" t="s">
        <v>37</v>
      </c>
      <c r="G13">
        <v>0</v>
      </c>
      <c r="H13">
        <v>34155000</v>
      </c>
      <c r="I13" t="s">
        <v>14</v>
      </c>
    </row>
    <row r="14" spans="1:9">
      <c r="A14">
        <v>5541</v>
      </c>
      <c r="B14" t="s">
        <v>52</v>
      </c>
      <c r="C14" t="s">
        <v>51</v>
      </c>
      <c r="D14" t="s">
        <v>47</v>
      </c>
      <c r="E14" t="s">
        <v>47</v>
      </c>
      <c r="F14" t="s">
        <v>37</v>
      </c>
      <c r="G14">
        <v>0</v>
      </c>
      <c r="H14">
        <v>18735000</v>
      </c>
      <c r="I14" t="s">
        <v>14</v>
      </c>
    </row>
    <row r="15" spans="1:9">
      <c r="A15">
        <v>5542</v>
      </c>
      <c r="B15" t="s">
        <v>53</v>
      </c>
      <c r="C15" t="s">
        <v>51</v>
      </c>
      <c r="D15" t="s">
        <v>47</v>
      </c>
      <c r="E15" t="s">
        <v>47</v>
      </c>
      <c r="F15" t="s">
        <v>37</v>
      </c>
      <c r="G15">
        <v>0</v>
      </c>
      <c r="H15">
        <v>26295000</v>
      </c>
      <c r="I15" t="s">
        <v>14</v>
      </c>
    </row>
    <row r="16" spans="1:9">
      <c r="A16">
        <v>5543</v>
      </c>
      <c r="B16" t="s">
        <v>54</v>
      </c>
      <c r="C16" t="s">
        <v>51</v>
      </c>
      <c r="D16" t="s">
        <v>47</v>
      </c>
      <c r="E16" t="s">
        <v>47</v>
      </c>
      <c r="F16" t="s">
        <v>37</v>
      </c>
      <c r="G16">
        <v>0</v>
      </c>
      <c r="H16">
        <v>3296000</v>
      </c>
      <c r="I16" t="s">
        <v>14</v>
      </c>
    </row>
    <row r="17" spans="1:9">
      <c r="A17">
        <v>5544</v>
      </c>
      <c r="B17" t="s">
        <v>55</v>
      </c>
      <c r="C17" t="s">
        <v>51</v>
      </c>
      <c r="D17" t="s">
        <v>47</v>
      </c>
      <c r="E17" t="s">
        <v>47</v>
      </c>
      <c r="F17" t="s">
        <v>37</v>
      </c>
      <c r="G17">
        <v>0</v>
      </c>
      <c r="H17">
        <v>3296000</v>
      </c>
      <c r="I17" t="s">
        <v>14</v>
      </c>
    </row>
    <row r="18" spans="1:9">
      <c r="A18">
        <v>5545</v>
      </c>
      <c r="B18" t="s">
        <v>56</v>
      </c>
      <c r="C18" t="s">
        <v>51</v>
      </c>
      <c r="D18" t="s">
        <v>47</v>
      </c>
      <c r="E18" t="s">
        <v>47</v>
      </c>
      <c r="F18" t="s">
        <v>37</v>
      </c>
      <c r="G18">
        <v>0</v>
      </c>
      <c r="H18">
        <v>3296000</v>
      </c>
      <c r="I18" t="s">
        <v>14</v>
      </c>
    </row>
    <row r="19" spans="1:9">
      <c r="A19">
        <v>5546</v>
      </c>
      <c r="B19" t="s">
        <v>57</v>
      </c>
      <c r="C19" t="s">
        <v>51</v>
      </c>
      <c r="D19" t="s">
        <v>47</v>
      </c>
      <c r="E19" t="s">
        <v>47</v>
      </c>
      <c r="F19" t="s">
        <v>37</v>
      </c>
      <c r="G19">
        <v>0</v>
      </c>
      <c r="H19">
        <v>3296000</v>
      </c>
      <c r="I19" t="s">
        <v>14</v>
      </c>
    </row>
    <row r="20" spans="1:9">
      <c r="A20">
        <v>5547</v>
      </c>
      <c r="B20" t="s">
        <v>58</v>
      </c>
      <c r="C20" t="s">
        <v>51</v>
      </c>
      <c r="D20" t="s">
        <v>47</v>
      </c>
      <c r="E20" t="s">
        <v>47</v>
      </c>
      <c r="F20" t="s">
        <v>37</v>
      </c>
      <c r="G20">
        <v>0</v>
      </c>
      <c r="H20">
        <v>8710000</v>
      </c>
      <c r="I20" t="s">
        <v>14</v>
      </c>
    </row>
    <row r="21" spans="1:9">
      <c r="A21">
        <v>5548</v>
      </c>
      <c r="B21" t="s">
        <v>59</v>
      </c>
      <c r="C21" t="s">
        <v>51</v>
      </c>
      <c r="D21" t="s">
        <v>47</v>
      </c>
      <c r="E21" t="s">
        <v>47</v>
      </c>
      <c r="F21" t="s">
        <v>37</v>
      </c>
      <c r="G21">
        <v>0</v>
      </c>
      <c r="H21">
        <v>22745000</v>
      </c>
      <c r="I21" t="s">
        <v>14</v>
      </c>
    </row>
    <row r="22" spans="1:9">
      <c r="A22">
        <v>5549</v>
      </c>
      <c r="B22" t="s">
        <v>60</v>
      </c>
      <c r="C22" t="s">
        <v>61</v>
      </c>
      <c r="D22" t="s">
        <v>47</v>
      </c>
      <c r="E22" t="s">
        <v>47</v>
      </c>
      <c r="F22" t="s">
        <v>13</v>
      </c>
      <c r="G22">
        <v>0</v>
      </c>
      <c r="H22">
        <v>2280000</v>
      </c>
      <c r="I22" t="s">
        <v>62</v>
      </c>
    </row>
    <row r="23" spans="1:9">
      <c r="A23">
        <v>5550</v>
      </c>
      <c r="B23" t="s">
        <v>63</v>
      </c>
      <c r="C23" t="s">
        <v>64</v>
      </c>
      <c r="D23" t="s">
        <v>30</v>
      </c>
      <c r="E23" t="s">
        <v>30</v>
      </c>
      <c r="F23" t="s">
        <v>37</v>
      </c>
      <c r="G23">
        <v>0</v>
      </c>
      <c r="H23">
        <v>167485000</v>
      </c>
      <c r="I23" t="s">
        <v>14</v>
      </c>
    </row>
    <row r="24" spans="1:9">
      <c r="A24">
        <v>5551</v>
      </c>
      <c r="B24" t="s">
        <v>65</v>
      </c>
      <c r="C24" t="s">
        <v>66</v>
      </c>
      <c r="D24" t="s">
        <v>30</v>
      </c>
      <c r="E24" t="s">
        <v>30</v>
      </c>
      <c r="F24" t="s">
        <v>37</v>
      </c>
      <c r="G24">
        <v>0</v>
      </c>
      <c r="H24">
        <v>752415300</v>
      </c>
      <c r="I24" t="s">
        <v>14</v>
      </c>
    </row>
    <row r="25" spans="1:9">
      <c r="A25">
        <v>5552</v>
      </c>
      <c r="B25" t="s">
        <v>67</v>
      </c>
      <c r="C25" t="s">
        <v>68</v>
      </c>
      <c r="D25" t="s">
        <v>30</v>
      </c>
      <c r="E25" t="s">
        <v>30</v>
      </c>
      <c r="F25" t="s">
        <v>37</v>
      </c>
      <c r="G25">
        <v>0</v>
      </c>
      <c r="H25">
        <v>14421500</v>
      </c>
      <c r="I25" t="s">
        <v>69</v>
      </c>
    </row>
    <row r="26" spans="1:9">
      <c r="A26">
        <v>5553</v>
      </c>
      <c r="B26" t="s">
        <v>70</v>
      </c>
      <c r="C26" t="s">
        <v>71</v>
      </c>
      <c r="D26" t="s">
        <v>30</v>
      </c>
      <c r="E26" t="s">
        <v>30</v>
      </c>
      <c r="F26" t="s">
        <v>13</v>
      </c>
      <c r="G26">
        <v>0</v>
      </c>
      <c r="H26">
        <v>8272000</v>
      </c>
      <c r="I26" t="s">
        <v>72</v>
      </c>
    </row>
    <row r="27" spans="1:9">
      <c r="A27">
        <v>5554</v>
      </c>
      <c r="B27" t="s">
        <v>73</v>
      </c>
      <c r="C27" t="s">
        <v>74</v>
      </c>
      <c r="D27" t="s">
        <v>30</v>
      </c>
      <c r="E27" t="s">
        <v>30</v>
      </c>
      <c r="F27" t="s">
        <v>13</v>
      </c>
      <c r="G27">
        <v>0</v>
      </c>
      <c r="H27">
        <v>7854500</v>
      </c>
      <c r="I27" t="s">
        <v>14</v>
      </c>
    </row>
    <row r="28" spans="1:9">
      <c r="A28">
        <v>5555</v>
      </c>
      <c r="B28" t="s">
        <v>75</v>
      </c>
      <c r="C28" t="s">
        <v>76</v>
      </c>
      <c r="D28" t="s">
        <v>22</v>
      </c>
      <c r="E28" t="s">
        <v>22</v>
      </c>
      <c r="F28" t="s">
        <v>37</v>
      </c>
      <c r="G28">
        <v>0</v>
      </c>
      <c r="H28">
        <v>38200000</v>
      </c>
      <c r="I28" t="s">
        <v>77</v>
      </c>
    </row>
    <row r="29" spans="1:9">
      <c r="A29">
        <v>5556</v>
      </c>
      <c r="B29" t="s">
        <v>78</v>
      </c>
      <c r="C29" t="s">
        <v>79</v>
      </c>
      <c r="D29" t="s">
        <v>12</v>
      </c>
      <c r="E29" t="s">
        <v>12</v>
      </c>
      <c r="F29" t="s">
        <v>37</v>
      </c>
      <c r="G29">
        <v>0</v>
      </c>
      <c r="H29">
        <v>87178026</v>
      </c>
      <c r="I29" t="s">
        <v>14</v>
      </c>
    </row>
    <row r="30" spans="1:9">
      <c r="A30">
        <v>5557</v>
      </c>
      <c r="B30" t="s">
        <v>80</v>
      </c>
      <c r="C30" t="s">
        <v>81</v>
      </c>
      <c r="D30" t="s">
        <v>12</v>
      </c>
      <c r="E30" t="s">
        <v>12</v>
      </c>
      <c r="F30" t="s">
        <v>37</v>
      </c>
      <c r="G30">
        <v>0</v>
      </c>
      <c r="H30">
        <v>5568600</v>
      </c>
      <c r="I30" t="s">
        <v>14</v>
      </c>
    </row>
    <row r="31" spans="1:9">
      <c r="A31">
        <v>5558</v>
      </c>
      <c r="B31" t="s">
        <v>82</v>
      </c>
      <c r="C31" t="s">
        <v>83</v>
      </c>
      <c r="D31" t="s">
        <v>12</v>
      </c>
      <c r="E31" t="s">
        <v>84</v>
      </c>
      <c r="F31" t="s">
        <v>13</v>
      </c>
      <c r="G31">
        <v>1</v>
      </c>
      <c r="H31">
        <v>3594800</v>
      </c>
      <c r="I31" t="s">
        <v>14</v>
      </c>
    </row>
    <row r="32" spans="1:9">
      <c r="A32">
        <v>5559</v>
      </c>
      <c r="B32" t="s">
        <v>85</v>
      </c>
      <c r="C32" t="s">
        <v>43</v>
      </c>
      <c r="D32" t="s">
        <v>84</v>
      </c>
      <c r="E32" t="s">
        <v>26</v>
      </c>
      <c r="F32" t="s">
        <v>13</v>
      </c>
      <c r="G32">
        <v>7</v>
      </c>
      <c r="H32">
        <v>5004387</v>
      </c>
      <c r="I32" t="s">
        <v>14</v>
      </c>
    </row>
    <row r="33" spans="1:9">
      <c r="A33">
        <v>5560</v>
      </c>
      <c r="B33" t="s">
        <v>86</v>
      </c>
      <c r="C33" t="s">
        <v>87</v>
      </c>
      <c r="D33" t="s">
        <v>84</v>
      </c>
      <c r="E33" t="s">
        <v>88</v>
      </c>
      <c r="F33" t="s">
        <v>37</v>
      </c>
      <c r="G33">
        <v>1</v>
      </c>
      <c r="H33">
        <v>893898920</v>
      </c>
      <c r="I33" t="s">
        <v>14</v>
      </c>
    </row>
    <row r="34" spans="1:9">
      <c r="A34">
        <v>5561</v>
      </c>
      <c r="B34" t="s">
        <v>89</v>
      </c>
      <c r="C34" t="s">
        <v>90</v>
      </c>
      <c r="D34" t="s">
        <v>84</v>
      </c>
      <c r="E34" t="s">
        <v>88</v>
      </c>
      <c r="F34" t="s">
        <v>37</v>
      </c>
      <c r="G34">
        <v>1</v>
      </c>
      <c r="H34">
        <v>44974200</v>
      </c>
      <c r="I34" t="s">
        <v>14</v>
      </c>
    </row>
    <row r="35" spans="1:9">
      <c r="A35">
        <v>5562</v>
      </c>
      <c r="B35" t="s">
        <v>91</v>
      </c>
      <c r="C35" t="s">
        <v>92</v>
      </c>
      <c r="D35" t="s">
        <v>84</v>
      </c>
      <c r="E35" t="s">
        <v>84</v>
      </c>
      <c r="F35" t="s">
        <v>13</v>
      </c>
      <c r="G35">
        <v>0</v>
      </c>
      <c r="H35">
        <v>2740000</v>
      </c>
      <c r="I35" t="s">
        <v>14</v>
      </c>
    </row>
    <row r="36" spans="1:9">
      <c r="A36">
        <v>5563</v>
      </c>
      <c r="B36" t="s">
        <v>93</v>
      </c>
      <c r="C36" t="s">
        <v>94</v>
      </c>
      <c r="D36" t="s">
        <v>88</v>
      </c>
      <c r="E36" t="s">
        <v>88</v>
      </c>
      <c r="F36" t="s">
        <v>37</v>
      </c>
      <c r="G36">
        <v>0</v>
      </c>
      <c r="H36">
        <v>680000</v>
      </c>
      <c r="I36" t="s">
        <v>14</v>
      </c>
    </row>
    <row r="37" spans="1:9">
      <c r="A37">
        <v>5564</v>
      </c>
      <c r="B37" t="s">
        <v>95</v>
      </c>
      <c r="C37" t="s">
        <v>96</v>
      </c>
      <c r="D37" t="s">
        <v>88</v>
      </c>
      <c r="E37" t="s">
        <v>88</v>
      </c>
      <c r="F37" t="s">
        <v>37</v>
      </c>
      <c r="G37">
        <v>0</v>
      </c>
      <c r="H37">
        <v>13220000</v>
      </c>
      <c r="I37" t="s">
        <v>14</v>
      </c>
    </row>
    <row r="38" spans="1:9">
      <c r="A38">
        <v>5565</v>
      </c>
      <c r="B38" t="s">
        <v>97</v>
      </c>
      <c r="C38" t="s">
        <v>98</v>
      </c>
      <c r="D38" t="s">
        <v>99</v>
      </c>
      <c r="E38" t="s">
        <v>99</v>
      </c>
      <c r="F38" t="s">
        <v>37</v>
      </c>
      <c r="G38">
        <v>0</v>
      </c>
      <c r="H38">
        <v>49010000</v>
      </c>
      <c r="I38" t="s">
        <v>100</v>
      </c>
    </row>
    <row r="39" spans="1:9">
      <c r="A39">
        <v>5566</v>
      </c>
      <c r="B39" t="s">
        <v>101</v>
      </c>
      <c r="C39" t="s">
        <v>102</v>
      </c>
      <c r="D39" t="s">
        <v>99</v>
      </c>
      <c r="E39" t="s">
        <v>99</v>
      </c>
      <c r="F39" t="s">
        <v>37</v>
      </c>
      <c r="G39">
        <v>0</v>
      </c>
      <c r="H39">
        <v>5285000</v>
      </c>
      <c r="I39" t="s">
        <v>14</v>
      </c>
    </row>
    <row r="40" spans="1:9">
      <c r="A40">
        <v>5567</v>
      </c>
      <c r="B40" t="s">
        <v>103</v>
      </c>
      <c r="C40" t="s">
        <v>104</v>
      </c>
      <c r="D40" t="s">
        <v>99</v>
      </c>
      <c r="E40" t="s">
        <v>99</v>
      </c>
      <c r="F40" t="s">
        <v>37</v>
      </c>
      <c r="G40">
        <v>0</v>
      </c>
      <c r="H40">
        <v>450000</v>
      </c>
      <c r="I40" t="s">
        <v>14</v>
      </c>
    </row>
    <row r="41" spans="1:9">
      <c r="A41">
        <v>5568</v>
      </c>
      <c r="B41" t="s">
        <v>105</v>
      </c>
      <c r="C41" t="s">
        <v>68</v>
      </c>
      <c r="D41" t="s">
        <v>99</v>
      </c>
      <c r="E41" t="s">
        <v>99</v>
      </c>
      <c r="F41" t="s">
        <v>37</v>
      </c>
      <c r="G41">
        <v>0</v>
      </c>
      <c r="H41">
        <v>54172000</v>
      </c>
      <c r="I41" t="s">
        <v>106</v>
      </c>
    </row>
    <row r="42" spans="1:9">
      <c r="A42">
        <v>5569</v>
      </c>
      <c r="B42" t="s">
        <v>107</v>
      </c>
      <c r="C42" t="s">
        <v>108</v>
      </c>
      <c r="D42" t="s">
        <v>99</v>
      </c>
      <c r="E42" t="s">
        <v>109</v>
      </c>
      <c r="F42" t="s">
        <v>13</v>
      </c>
      <c r="G42">
        <v>8</v>
      </c>
      <c r="H42">
        <v>20000000</v>
      </c>
      <c r="I42" t="s">
        <v>14</v>
      </c>
    </row>
    <row r="43" spans="1:9">
      <c r="A43">
        <v>5570</v>
      </c>
      <c r="B43" t="s">
        <v>110</v>
      </c>
      <c r="C43" t="s">
        <v>111</v>
      </c>
      <c r="D43" t="s">
        <v>99</v>
      </c>
      <c r="E43" t="s">
        <v>99</v>
      </c>
      <c r="F43" t="s">
        <v>13</v>
      </c>
      <c r="G43">
        <v>0</v>
      </c>
      <c r="H43">
        <v>6500000</v>
      </c>
      <c r="I43" t="s">
        <v>72</v>
      </c>
    </row>
    <row r="44" spans="1:9">
      <c r="A44">
        <v>5571</v>
      </c>
      <c r="B44" t="s">
        <v>112</v>
      </c>
      <c r="C44" t="s">
        <v>113</v>
      </c>
      <c r="D44" t="s">
        <v>114</v>
      </c>
      <c r="E44" t="s">
        <v>114</v>
      </c>
      <c r="F44" t="s">
        <v>37</v>
      </c>
      <c r="G44">
        <v>0</v>
      </c>
      <c r="H44">
        <v>11570000</v>
      </c>
      <c r="I44" t="s">
        <v>14</v>
      </c>
    </row>
    <row r="45" spans="1:9">
      <c r="A45">
        <v>5572</v>
      </c>
      <c r="B45" t="s">
        <v>115</v>
      </c>
      <c r="C45" t="s">
        <v>116</v>
      </c>
      <c r="D45" t="s">
        <v>114</v>
      </c>
      <c r="E45" t="s">
        <v>114</v>
      </c>
      <c r="F45" t="s">
        <v>37</v>
      </c>
      <c r="G45">
        <v>0</v>
      </c>
      <c r="H45">
        <v>18085000</v>
      </c>
      <c r="I45" t="s">
        <v>14</v>
      </c>
    </row>
    <row r="46" spans="1:9">
      <c r="A46">
        <v>5573</v>
      </c>
      <c r="B46" t="s">
        <v>117</v>
      </c>
      <c r="C46" t="s">
        <v>118</v>
      </c>
      <c r="D46" t="s">
        <v>18</v>
      </c>
      <c r="E46" t="s">
        <v>18</v>
      </c>
      <c r="F46" t="s">
        <v>37</v>
      </c>
      <c r="G46">
        <v>0</v>
      </c>
      <c r="H46">
        <v>1260000</v>
      </c>
      <c r="I46" t="s">
        <v>14</v>
      </c>
    </row>
    <row r="47" spans="1:9">
      <c r="A47">
        <v>5574</v>
      </c>
      <c r="B47" t="s">
        <v>119</v>
      </c>
      <c r="C47" t="s">
        <v>120</v>
      </c>
      <c r="D47" t="s">
        <v>18</v>
      </c>
      <c r="E47" t="s">
        <v>18</v>
      </c>
      <c r="F47" t="s">
        <v>37</v>
      </c>
      <c r="G47">
        <v>0</v>
      </c>
      <c r="H47">
        <v>352938927</v>
      </c>
      <c r="I47" t="s">
        <v>14</v>
      </c>
    </row>
    <row r="48" spans="1:9">
      <c r="F48">
        <f>COUNTA(H2:H47)</f>
        <v>46</v>
      </c>
      <c r="H48">
        <f>SUM(H2:H47)</f>
        <v>4031722991</v>
      </c>
    </row>
    <row r="50" spans="1:9">
      <c r="C50" t="s">
        <v>5</v>
      </c>
      <c r="D50" t="s">
        <v>121</v>
      </c>
      <c r="E50" t="s">
        <v>122</v>
      </c>
      <c r="F50" t="s">
        <v>7</v>
      </c>
      <c r="G50" t="s">
        <v>123</v>
      </c>
    </row>
    <row r="51" spans="1:9">
      <c r="C51" t="s">
        <v>13</v>
      </c>
      <c r="D51">
        <f>COUNTA(H2,H3,H4,H5,H6,H7,H22,H26,H27,H31,H32,H35,H42,H43)</f>
        <v>14</v>
      </c>
      <c r="E51" s="1">
        <f>D51/F48</f>
        <v>0.304347826087</v>
      </c>
      <c r="F51">
        <f>SUM(H2,H3,H4,H5,H6,H7,H22,H26,H27,H31,H32,H35,H42,H43)</f>
        <v>437861146</v>
      </c>
      <c r="G51" s="1">
        <f>F51/H48</f>
        <v>0.108603975764</v>
      </c>
    </row>
    <row r="52" spans="1:9">
      <c r="C52" t="s">
        <v>37</v>
      </c>
      <c r="D52">
        <f>COUNTA(H8,H9,H10,H11,H12,H13,H14,H15,H16,H17,H18,H19,H20,H21,H23,H24,H25,H28,H29,H30,H33,H34,H36,H37,H38,H39,H40,H41,H44,H45,H46,H47)</f>
        <v>32</v>
      </c>
      <c r="E52" s="1">
        <f>D52/F48</f>
        <v>0.695652173913</v>
      </c>
      <c r="F52">
        <f>SUM(H8,H9,H10,H11,H12,H13,H14,H15,H16,H17,H18,H19,H20,H21,H23,H24,H25,H28,H29,H30,H33,H34,H36,H37,H38,H39,H40,H41,H44,H45,H46,H47)</f>
        <v>3593861845</v>
      </c>
      <c r="G52" s="1">
        <f>F52/H48</f>
        <v>0.891396024236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2013-01-02T10:11:07-05:00</dcterms:created>
  <dcterms:modified xsi:type="dcterms:W3CDTF">2013-01-02T10:11:07-05:00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