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<sst xmlns="http://schemas.openxmlformats.org/spreadsheetml/2006/main" uniqueCount="68">
  <si>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</si>
  <si>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</si>
  <si>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</si>
  <si>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</si>
  <si>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</si>
  <si>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</si>
  <si>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</si>
  <si>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</si>
  <si>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</si>
  <si>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K41 100 Troncal Nordeste AntioqueÃÂ±o - ICEIN</t>
  </si>
  <si>
    <t xml:space="preserve">ICEIN </t>
  </si>
  <si>
    <t>2012-05-18</t>
  </si>
  <si>
    <t>2013-02-08</t>
  </si>
  <si>
    <t>Aprobada</t>
  </si>
  <si>
    <t>BOGOTA</t>
  </si>
  <si>
    <t>DP Prueba de estado de pavimentos pistas - SPIRAL</t>
  </si>
  <si>
    <t>SPIRAL INGENIERIA</t>
  </si>
  <si>
    <t>2012-07-24</t>
  </si>
  <si>
    <t>2013-02-01</t>
  </si>
  <si>
    <t>ES ampliacion casa de campo - ESTEBAN VILLA</t>
  </si>
  <si>
    <t>Ing. ESTEBAN VILLA</t>
  </si>
  <si>
    <t>2013-01-24</t>
  </si>
  <si>
    <t>DP conjunto residencial mesa - Anapoima - SPIRAL</t>
  </si>
  <si>
    <t>2013-01-25</t>
  </si>
  <si>
    <t>EG  RevisiÃÂ³n de estudios y diseÃÂ±os - PEDELTA</t>
  </si>
  <si>
    <t>PEDELTA</t>
  </si>
  <si>
    <t>En Seguimiento</t>
  </si>
  <si>
    <t>ANSERMANUEVO</t>
  </si>
  <si>
    <t>EG Evaluacion Patologica puente Villa Maria ESTYMA</t>
  </si>
  <si>
    <t>ESTYMA S.A</t>
  </si>
  <si>
    <t>2013-02-04</t>
  </si>
  <si>
    <t>MANIZALES</t>
  </si>
  <si>
    <t xml:space="preserve"> ES casa 2 pisos Bogota - ARQ EDUARDO VELANDIA</t>
  </si>
  <si>
    <t>Arq. EDUARDO VELANDIA</t>
  </si>
  <si>
    <t xml:space="preserve"> RediseÃÂ±o de muros No. 8 y 12 - CSO</t>
  </si>
  <si>
    <t>Concesion Sabana de Occidente</t>
  </si>
  <si>
    <t>EE RevisiÃÂ³n de estudios y diseÃÂ±os - PEDELTA</t>
  </si>
  <si>
    <t>2013-02-05</t>
  </si>
  <si>
    <t>Visita tecnica SI doble calzada via Bta - DRAGADOS</t>
  </si>
  <si>
    <t xml:space="preserve">DRAGADOS...                                                                    </t>
  </si>
  <si>
    <t>PIT 10 Pilotes en la Calle 6  Cra 18 - ICEIN S.A.S</t>
  </si>
  <si>
    <t>ICEIN S.A.S</t>
  </si>
  <si>
    <t xml:space="preserve"> PIT de 4  Pilotes en Mocoa - Putumayo - VSL  </t>
  </si>
  <si>
    <t>VSL - SISTEMAS ESPECIALES DE CONSTRUCCION</t>
  </si>
  <si>
    <t>2013-02-06</t>
  </si>
  <si>
    <t>MOCOA</t>
  </si>
  <si>
    <t xml:space="preserve"> DP para 2km de vÃÂ­as Colina Campestre Bta - SPIRAL</t>
  </si>
  <si>
    <t>DP Analisis de pavimentos del tramo Armenia - ICM</t>
  </si>
  <si>
    <t>I.C.M. INGENIEROS S.A.</t>
  </si>
  <si>
    <t>Por Hacer</t>
  </si>
  <si>
    <t>ARMENIA</t>
  </si>
  <si>
    <t>PIT  6 Pilotes MINTO PROMOTORA INMOBILIARIA S.A.S</t>
  </si>
  <si>
    <t>MINTO PROMOTORA INMOBILIARIA S.A.S</t>
  </si>
  <si>
    <t>ERM urbanizacion el Tomillar Bogota - URBANSA S.A</t>
  </si>
  <si>
    <t>URBANSA S.A.</t>
  </si>
  <si>
    <t>2013-02-07</t>
  </si>
  <si>
    <t>ES proyecto industrial - JUAN HAKER S Y CIA LTDA</t>
  </si>
  <si>
    <t>JUAN HARKER Y CIA LTDA</t>
  </si>
  <si>
    <t>SOPO</t>
  </si>
  <si>
    <t>PIT 1 Pilote via bta - villao - DILVERT ARIZA</t>
  </si>
  <si>
    <t>DILVERT ARIZA</t>
  </si>
  <si>
    <t>DP - APP Estudios y diseÃÂ±os  - SPIRAL DEVISAB</t>
  </si>
  <si>
    <t>CHIA</t>
  </si>
  <si>
    <t>PIT Pilotes Puente sobre rio Bta via ALO - LATINCO</t>
  </si>
  <si>
    <t>CONSORCIO PUENTES AVENIDA LONGITUDINAL OCCI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</si>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</sst>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7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5254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266.041666667</v>
      </c>
      <c r="H2">
        <v>61181650</v>
      </c>
      <c r="I2" t="s">
        <v>14</v>
      </c>
    </row>
    <row r="3" spans="1:9">
      <c r="A3">
        <v>5338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192.041666667</v>
      </c>
      <c r="H3">
        <v>28880000</v>
      </c>
      <c r="I3" t="s">
        <v>14</v>
      </c>
    </row>
    <row r="4" spans="1:9">
      <c r="A4">
        <v>5615</v>
      </c>
      <c r="B4" t="s">
        <v>19</v>
      </c>
      <c r="C4" t="s">
        <v>20</v>
      </c>
      <c r="D4" t="s">
        <v>21</v>
      </c>
      <c r="E4" t="s">
        <v>18</v>
      </c>
      <c r="F4" t="s">
        <v>13</v>
      </c>
      <c r="G4">
        <v>8</v>
      </c>
      <c r="H4">
        <v>2692875</v>
      </c>
      <c r="I4" t="s">
        <v>14</v>
      </c>
    </row>
    <row r="5" spans="1:9">
      <c r="A5">
        <v>5624</v>
      </c>
      <c r="B5" t="s">
        <v>22</v>
      </c>
      <c r="C5" t="s">
        <v>16</v>
      </c>
      <c r="D5" t="s">
        <v>23</v>
      </c>
      <c r="E5" t="s">
        <v>18</v>
      </c>
      <c r="F5" t="s">
        <v>13</v>
      </c>
      <c r="G5">
        <v>7</v>
      </c>
      <c r="H5">
        <v>5270000</v>
      </c>
      <c r="I5" t="s">
        <v>14</v>
      </c>
    </row>
    <row r="6" spans="1:9">
      <c r="A6">
        <v>5639</v>
      </c>
      <c r="B6" t="s">
        <v>24</v>
      </c>
      <c r="C6" t="s">
        <v>25</v>
      </c>
      <c r="D6" t="s">
        <v>18</v>
      </c>
      <c r="E6" t="s">
        <v>18</v>
      </c>
      <c r="F6" t="s">
        <v>26</v>
      </c>
      <c r="G6">
        <v>0</v>
      </c>
      <c r="H6">
        <v>6665000</v>
      </c>
      <c r="I6" t="s">
        <v>27</v>
      </c>
    </row>
    <row r="7" spans="1:9">
      <c r="A7">
        <v>5640</v>
      </c>
      <c r="B7" t="s">
        <v>28</v>
      </c>
      <c r="C7" t="s">
        <v>29</v>
      </c>
      <c r="D7" t="s">
        <v>30</v>
      </c>
      <c r="E7" t="s">
        <v>30</v>
      </c>
      <c r="F7" t="s">
        <v>26</v>
      </c>
      <c r="G7">
        <v>0</v>
      </c>
      <c r="H7">
        <v>44720000</v>
      </c>
      <c r="I7" t="s">
        <v>31</v>
      </c>
    </row>
    <row r="8" spans="1:9">
      <c r="A8">
        <v>5641</v>
      </c>
      <c r="B8" t="s">
        <v>32</v>
      </c>
      <c r="C8" t="s">
        <v>33</v>
      </c>
      <c r="D8" t="s">
        <v>30</v>
      </c>
      <c r="E8" t="s">
        <v>30</v>
      </c>
      <c r="F8" t="s">
        <v>26</v>
      </c>
      <c r="G8">
        <v>0</v>
      </c>
      <c r="H8">
        <v>2340000</v>
      </c>
      <c r="I8" t="s">
        <v>14</v>
      </c>
    </row>
    <row r="9" spans="1:9">
      <c r="A9">
        <v>5642</v>
      </c>
      <c r="B9" t="s">
        <v>34</v>
      </c>
      <c r="C9" t="s">
        <v>35</v>
      </c>
      <c r="D9" t="s">
        <v>30</v>
      </c>
      <c r="E9" t="s">
        <v>30</v>
      </c>
      <c r="F9" t="s">
        <v>26</v>
      </c>
      <c r="G9">
        <v>0</v>
      </c>
      <c r="H9">
        <v>4964228</v>
      </c>
      <c r="I9" t="s">
        <v>14</v>
      </c>
    </row>
    <row r="10" spans="1:9">
      <c r="A10">
        <v>5643</v>
      </c>
      <c r="B10" t="s">
        <v>36</v>
      </c>
      <c r="C10" t="s">
        <v>25</v>
      </c>
      <c r="D10" t="s">
        <v>37</v>
      </c>
      <c r="E10" t="s">
        <v>37</v>
      </c>
      <c r="F10" t="s">
        <v>26</v>
      </c>
      <c r="G10">
        <v>0</v>
      </c>
      <c r="H10">
        <v>14730000</v>
      </c>
      <c r="I10" t="s">
        <v>14</v>
      </c>
    </row>
    <row r="11" spans="1:9">
      <c r="A11">
        <v>5644</v>
      </c>
      <c r="B11" t="s">
        <v>38</v>
      </c>
      <c r="C11" t="s">
        <v>39</v>
      </c>
      <c r="D11" t="s">
        <v>37</v>
      </c>
      <c r="E11" t="s">
        <v>37</v>
      </c>
      <c r="F11" t="s">
        <v>13</v>
      </c>
      <c r="G11">
        <v>0</v>
      </c>
      <c r="H11">
        <v>1630000</v>
      </c>
      <c r="I11" t="s">
        <v>14</v>
      </c>
    </row>
    <row r="12" spans="1:9">
      <c r="A12">
        <v>5645</v>
      </c>
      <c r="B12" t="s">
        <v>40</v>
      </c>
      <c r="C12" t="s">
        <v>41</v>
      </c>
      <c r="D12" t="s">
        <v>37</v>
      </c>
      <c r="E12" t="s">
        <v>37</v>
      </c>
      <c r="F12" t="s">
        <v>26</v>
      </c>
      <c r="G12">
        <v>0</v>
      </c>
      <c r="H12">
        <v>1135000</v>
      </c>
      <c r="I12" t="s">
        <v>14</v>
      </c>
    </row>
    <row r="13" spans="1:9">
      <c r="A13">
        <v>5646</v>
      </c>
      <c r="B13" t="s">
        <v>42</v>
      </c>
      <c r="C13" t="s">
        <v>43</v>
      </c>
      <c r="D13" t="s">
        <v>37</v>
      </c>
      <c r="E13" t="s">
        <v>44</v>
      </c>
      <c r="F13" t="s">
        <v>13</v>
      </c>
      <c r="G13">
        <v>1</v>
      </c>
      <c r="H13">
        <v>1665000</v>
      </c>
      <c r="I13" t="s">
        <v>45</v>
      </c>
    </row>
    <row r="14" spans="1:9">
      <c r="A14">
        <v>5647</v>
      </c>
      <c r="B14" t="s">
        <v>46</v>
      </c>
      <c r="C14" t="s">
        <v>16</v>
      </c>
      <c r="D14" t="s">
        <v>37</v>
      </c>
      <c r="E14" t="s">
        <v>44</v>
      </c>
      <c r="F14" t="s">
        <v>26</v>
      </c>
      <c r="G14">
        <v>1</v>
      </c>
      <c r="H14">
        <v>5130000</v>
      </c>
      <c r="I14" t="s">
        <v>14</v>
      </c>
    </row>
    <row r="15" spans="1:9">
      <c r="A15">
        <v>5648</v>
      </c>
      <c r="B15" t="s">
        <v>47</v>
      </c>
      <c r="C15" t="s">
        <v>48</v>
      </c>
      <c r="D15" t="s">
        <v>44</v>
      </c>
      <c r="E15" t="s">
        <v>44</v>
      </c>
      <c r="F15" t="s">
        <v>49</v>
      </c>
      <c r="G15">
        <v>0</v>
      </c>
      <c r="H15"/>
      <c r="I15" t="s">
        <v>50</v>
      </c>
    </row>
    <row r="16" spans="1:9">
      <c r="A16">
        <v>5649</v>
      </c>
      <c r="B16" t="s">
        <v>51</v>
      </c>
      <c r="C16" t="s">
        <v>52</v>
      </c>
      <c r="D16" t="s">
        <v>44</v>
      </c>
      <c r="E16" t="s">
        <v>44</v>
      </c>
      <c r="F16" t="s">
        <v>26</v>
      </c>
      <c r="G16">
        <v>0</v>
      </c>
      <c r="H16">
        <v>755000</v>
      </c>
      <c r="I16" t="s">
        <v>14</v>
      </c>
    </row>
    <row r="17" spans="1:9">
      <c r="A17">
        <v>5650</v>
      </c>
      <c r="B17" t="s">
        <v>53</v>
      </c>
      <c r="C17" t="s">
        <v>54</v>
      </c>
      <c r="D17" t="s">
        <v>55</v>
      </c>
      <c r="E17" t="s">
        <v>55</v>
      </c>
      <c r="F17" t="s">
        <v>26</v>
      </c>
      <c r="G17">
        <v>0</v>
      </c>
      <c r="H17">
        <v>26468280</v>
      </c>
      <c r="I17" t="s">
        <v>14</v>
      </c>
    </row>
    <row r="18" spans="1:9">
      <c r="A18">
        <v>5651</v>
      </c>
      <c r="B18" t="s">
        <v>56</v>
      </c>
      <c r="C18" t="s">
        <v>57</v>
      </c>
      <c r="D18" t="s">
        <v>55</v>
      </c>
      <c r="E18" t="s">
        <v>55</v>
      </c>
      <c r="F18" t="s">
        <v>26</v>
      </c>
      <c r="G18">
        <v>0</v>
      </c>
      <c r="H18">
        <v>18227000</v>
      </c>
      <c r="I18" t="s">
        <v>58</v>
      </c>
    </row>
    <row r="19" spans="1:9">
      <c r="A19">
        <v>5652</v>
      </c>
      <c r="B19" t="s">
        <v>59</v>
      </c>
      <c r="C19" t="s">
        <v>60</v>
      </c>
      <c r="D19" t="s">
        <v>55</v>
      </c>
      <c r="E19" t="s">
        <v>55</v>
      </c>
      <c r="F19" t="s">
        <v>26</v>
      </c>
      <c r="G19">
        <v>0</v>
      </c>
      <c r="H19">
        <v>340000</v>
      </c>
      <c r="I19" t="s">
        <v>14</v>
      </c>
    </row>
    <row r="20" spans="1:9">
      <c r="A20">
        <v>5653</v>
      </c>
      <c r="B20" t="s">
        <v>61</v>
      </c>
      <c r="C20" t="s">
        <v>16</v>
      </c>
      <c r="D20" t="s">
        <v>12</v>
      </c>
      <c r="E20" t="s">
        <v>12</v>
      </c>
      <c r="F20" t="s">
        <v>26</v>
      </c>
      <c r="G20">
        <v>0</v>
      </c>
      <c r="H20">
        <v>26305000</v>
      </c>
      <c r="I20" t="s">
        <v>62</v>
      </c>
    </row>
    <row r="21" spans="1:9">
      <c r="A21">
        <v>5654</v>
      </c>
      <c r="B21" t="s">
        <v>63</v>
      </c>
      <c r="C21" t="s">
        <v>64</v>
      </c>
      <c r="D21" t="s">
        <v>12</v>
      </c>
      <c r="E21" t="s">
        <v>12</v>
      </c>
      <c r="F21" t="s">
        <v>26</v>
      </c>
      <c r="G21">
        <v>0</v>
      </c>
      <c r="H21">
        <v>1360000</v>
      </c>
      <c r="I21" t="s">
        <v>14</v>
      </c>
    </row>
    <row r="22" spans="1:9">
      <c r="F22">
        <f>COUNTA(H2:H21)</f>
        <v>19</v>
      </c>
      <c r="H22">
        <f>SUM(H2:H21)</f>
        <v>254459033</v>
      </c>
    </row>
    <row r="24" spans="1:9">
      <c r="C24" t="s">
        <v>5</v>
      </c>
      <c r="D24" t="s">
        <v>65</v>
      </c>
      <c r="E24" t="s">
        <v>66</v>
      </c>
      <c r="F24" t="s">
        <v>7</v>
      </c>
      <c r="G24" t="s">
        <v>67</v>
      </c>
    </row>
    <row r="25" spans="1:9">
      <c r="C25" t="s">
        <v>13</v>
      </c>
      <c r="D25">
        <f>COUNTA(H2,H3,H4,H5,H11,H13)</f>
        <v>6</v>
      </c>
      <c r="E25" s="1">
        <f>D25/F22</f>
        <v>0.315789473684</v>
      </c>
      <c r="F25">
        <f>SUM(H2,H3,H4,H5,H11,H13)</f>
        <v>101319525</v>
      </c>
      <c r="G25" s="1">
        <f>F25/H22</f>
        <v>0.398176177145</v>
      </c>
    </row>
    <row r="26" spans="1:9">
      <c r="C26" t="s">
        <v>26</v>
      </c>
      <c r="D26">
        <f>COUNTA(H6,H7,H8,H9,H10,H12,H14,H16,H17,H18,H19,H20,H21)</f>
        <v>13</v>
      </c>
      <c r="E26" s="1">
        <f>D26/F22</f>
        <v>0.684210526316</v>
      </c>
      <c r="F26">
        <f>SUM(H6,H7,H8,H9,H10,H12,H14,H16,H17,H18,H19,H20,H21)</f>
        <v>153139508</v>
      </c>
      <c r="G26" s="1">
        <f>F26/H22</f>
        <v>0.601823822855</v>
      </c>
    </row>
    <row r="27" spans="1:9">
      <c r="C27" t="s">
        <v>49</v>
      </c>
      <c r="D27">
        <f>COUNTA(H15)</f>
        <v>0</v>
      </c>
      <c r="E27" s="1">
        <f>D27/F22</f>
        <v>0</v>
      </c>
      <c r="F27">
        <f>SUM(H15)</f>
        <v>0</v>
      </c>
      <c r="G27" s="1">
        <f>F27/H22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2013-02-08T14:02:16-05:00</dcterms:created>
  <dcterms:modified xsi:type="dcterms:W3CDTF">2013-02-08T14:02:16-05:00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